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82824500西部総合県民局県土整備部＜美馬＞\長期保存\道路担当\小泉\令和３年度\020 事業関係\040 田方\10 工事関係\田方\00 当初\50 PPI\"/>
    </mc:Choice>
  </mc:AlternateContent>
  <bookViews>
    <workbookView xWindow="0" yWindow="0" windowWidth="28800" windowHeight="131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9" i="1" l="1"/>
  <c r="G68" i="1" s="1"/>
  <c r="G67" i="1" s="1"/>
  <c r="G64" i="1"/>
  <c r="G62" i="1"/>
  <c r="G61" i="1" s="1"/>
  <c r="G59" i="1"/>
  <c r="G58" i="1"/>
  <c r="G55" i="1"/>
  <c r="G54" i="1" s="1"/>
  <c r="G52" i="1"/>
  <c r="G51" i="1"/>
  <c r="G48" i="1"/>
  <c r="G43" i="1" s="1"/>
  <c r="G44" i="1"/>
  <c r="G41" i="1"/>
  <c r="G39" i="1"/>
  <c r="G36" i="1"/>
  <c r="G35" i="1" s="1"/>
  <c r="G29" i="1"/>
  <c r="G27" i="1"/>
  <c r="G22" i="1"/>
  <c r="G21" i="1" s="1"/>
  <c r="G19" i="1"/>
  <c r="G17" i="1"/>
  <c r="G15" i="1"/>
  <c r="G12" i="1"/>
  <c r="G11" i="1"/>
  <c r="G10" i="1" l="1"/>
  <c r="G66" i="1"/>
  <c r="G74" i="1" l="1"/>
  <c r="G76" i="1" s="1"/>
  <c r="G77" i="1" s="1"/>
  <c r="G72" i="1"/>
</calcChain>
</file>

<file path=xl/sharedStrings.xml><?xml version="1.0" encoding="utf-8"?>
<sst xmlns="http://schemas.openxmlformats.org/spreadsheetml/2006/main" count="149" uniqueCount="87">
  <si>
    <t>工事費内訳書</t>
  </si>
  <si>
    <t>住　　　　所</t>
  </si>
  <si>
    <t>商号又は名称</t>
  </si>
  <si>
    <t>代 表 者 名</t>
  </si>
  <si>
    <t>工 事 名</t>
  </si>
  <si>
    <t>Ｒ３馬土　田方穴吹線　美・穴吹田方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</si>
  <si>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</si>
  <si>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</si>
  <si>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</si>
  <si>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</si>
  <si>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</si>
  <si>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</si>
  <si>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</si>
  <si>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</si>
  <si>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</si>
  <si>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</si>
  <si>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　</t>
  </si>
  <si>
    <t>m3</t>
  </si>
  <si>
    <t>路体盛土工</t>
  </si>
  <si>
    <t>路体(築堤)盛土　</t>
  </si>
  <si>
    <t>路床盛土工</t>
  </si>
  <si>
    <t>路床盛土　</t>
  </si>
  <si>
    <t>残土処理工</t>
  </si>
  <si>
    <t>土砂等運搬
　L=3.6km</t>
  </si>
  <si>
    <t>擁壁工</t>
  </si>
  <si>
    <t>作業土工</t>
  </si>
  <si>
    <t>床掘り(掘削)　</t>
  </si>
  <si>
    <t>床掘り　</t>
  </si>
  <si>
    <t>埋戻し　</t>
  </si>
  <si>
    <t>基面整正</t>
  </si>
  <si>
    <t>m2</t>
  </si>
  <si>
    <t>場所打擁壁工(構造物単位)</t>
  </si>
  <si>
    <t>重力式擁壁
　１号重力式擁壁</t>
  </si>
  <si>
    <t>場所打擁壁工
　もたれ式擁壁</t>
  </si>
  <si>
    <t>ｺﾝｸﾘｰﾄ　
　間詰･埋戻含む</t>
  </si>
  <si>
    <t>型枠</t>
  </si>
  <si>
    <t>足場</t>
  </si>
  <si>
    <t>掛m2</t>
  </si>
  <si>
    <t>目地板</t>
  </si>
  <si>
    <t>水抜ﾊﾟｲﾌﾟ</t>
  </si>
  <si>
    <t>m</t>
  </si>
  <si>
    <t>排水構造物工</t>
  </si>
  <si>
    <t>側溝工</t>
  </si>
  <si>
    <t>ﾌﾟﾚｷｬｽﾄU型側溝</t>
  </si>
  <si>
    <t>ｺﾙｹﾞｰﾄU字ﾌﾘｭｰﾑ　</t>
  </si>
  <si>
    <t>管渠工</t>
  </si>
  <si>
    <t>鉄筋ｺﾝｸﾘｰﾄ台付管</t>
  </si>
  <si>
    <t>集水桝･ﾏﾝﾎｰﾙ工</t>
  </si>
  <si>
    <t>現場打ち集水桝　</t>
  </si>
  <si>
    <t>箇所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</si>
  <si>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</si>
  <si>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</si>
  <si>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</si>
  <si>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</si>
  <si>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</si>
  <si>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</si>
  <si>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</si>
  <si>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建設汚泥</t>
  </si>
  <si>
    <t>防護柵工</t>
  </si>
  <si>
    <t>路側防護柵工</t>
  </si>
  <si>
    <t>ｶﾞｰﾄﾞﾚｰﾙ</t>
  </si>
  <si>
    <t>舗装工</t>
  </si>
  <si>
    <t>ｱｽﾌｧﾙﾄ舗装工</t>
  </si>
  <si>
    <t>上層路盤(車道･路肩部)</t>
  </si>
  <si>
    <t>表層(車道･路肩部)</t>
  </si>
  <si>
    <t>区画線工</t>
  </si>
  <si>
    <t>溶融式区画線</t>
  </si>
  <si>
    <t>仮設工</t>
  </si>
  <si>
    <t>工事用道路工</t>
  </si>
  <si>
    <t>工事用道路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</si>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</sst>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G11+G21+G35+G43+G51+G54+G58+G61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30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G22+G27+G29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17</v>
      </c>
      <c r="F24" s="9">
        <v>40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17</v>
      </c>
      <c r="F25" s="9">
        <v>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10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31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17</v>
      </c>
      <c r="F28" s="9">
        <v>14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33</v>
      </c>
      <c r="D29" s="24"/>
      <c r="E29" s="8" t="s">
        <v>13</v>
      </c>
      <c r="F29" s="9">
        <v>1</v>
      </c>
      <c r="G29" s="11">
        <f>G30+G31+G32+G33+G34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17</v>
      </c>
      <c r="F30" s="9">
        <v>236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30</v>
      </c>
      <c r="F31" s="9">
        <v>173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37</v>
      </c>
      <c r="F32" s="9">
        <v>115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30</v>
      </c>
      <c r="F33" s="9">
        <v>11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40</v>
      </c>
      <c r="F34" s="9">
        <v>56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1">
        <f>G36+G39+G41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40</v>
      </c>
      <c r="F37" s="10">
        <v>1.2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40</v>
      </c>
      <c r="F38" s="9">
        <v>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40</v>
      </c>
      <c r="F40" s="9">
        <v>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47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49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50</v>
      </c>
      <c r="C43" s="24"/>
      <c r="D43" s="24"/>
      <c r="E43" s="8" t="s">
        <v>13</v>
      </c>
      <c r="F43" s="9">
        <v>1</v>
      </c>
      <c r="G43" s="11">
        <f>G44+G48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51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40</v>
      </c>
      <c r="F45" s="9">
        <v>16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30</v>
      </c>
      <c r="F46" s="9">
        <v>67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17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55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17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17</v>
      </c>
      <c r="F50" s="10">
        <v>0.04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59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60</v>
      </c>
      <c r="E53" s="8" t="s">
        <v>40</v>
      </c>
      <c r="F53" s="9">
        <v>19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61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62</v>
      </c>
      <c r="D55" s="24"/>
      <c r="E55" s="8" t="s">
        <v>13</v>
      </c>
      <c r="F55" s="9">
        <v>1</v>
      </c>
      <c r="G55" s="11">
        <f>G56+G57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63</v>
      </c>
      <c r="E56" s="8" t="s">
        <v>30</v>
      </c>
      <c r="F56" s="9">
        <v>93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64</v>
      </c>
      <c r="E57" s="8" t="s">
        <v>30</v>
      </c>
      <c r="F57" s="9">
        <v>93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65</v>
      </c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65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66</v>
      </c>
      <c r="E60" s="8" t="s">
        <v>40</v>
      </c>
      <c r="F60" s="9">
        <v>40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4" t="s">
        <v>67</v>
      </c>
      <c r="C61" s="24"/>
      <c r="D61" s="24"/>
      <c r="E61" s="8" t="s">
        <v>13</v>
      </c>
      <c r="F61" s="9">
        <v>1</v>
      </c>
      <c r="G61" s="11">
        <f>G62+G64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68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69</v>
      </c>
      <c r="E63" s="8" t="s">
        <v>13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24" t="s">
        <v>70</v>
      </c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71</v>
      </c>
      <c r="E65" s="8" t="s">
        <v>72</v>
      </c>
      <c r="F65" s="9">
        <v>50</v>
      </c>
      <c r="G65" s="12"/>
      <c r="I65" s="13">
        <v>56</v>
      </c>
      <c r="J65" s="14">
        <v>4</v>
      </c>
    </row>
    <row r="66" spans="1:10" ht="42" customHeight="1" x14ac:dyDescent="0.15">
      <c r="A66" s="23" t="s">
        <v>73</v>
      </c>
      <c r="B66" s="24"/>
      <c r="C66" s="24"/>
      <c r="D66" s="24"/>
      <c r="E66" s="8" t="s">
        <v>13</v>
      </c>
      <c r="F66" s="9">
        <v>1</v>
      </c>
      <c r="G66" s="11">
        <f>G11+G21+G35+G43+G51+G54+G58+G61</f>
        <v>0</v>
      </c>
      <c r="I66" s="13">
        <v>57</v>
      </c>
      <c r="J66" s="14">
        <v>20</v>
      </c>
    </row>
    <row r="67" spans="1:10" ht="42" customHeight="1" x14ac:dyDescent="0.15">
      <c r="A67" s="23" t="s">
        <v>74</v>
      </c>
      <c r="B67" s="24"/>
      <c r="C67" s="24"/>
      <c r="D67" s="24"/>
      <c r="E67" s="8" t="s">
        <v>13</v>
      </c>
      <c r="F67" s="9">
        <v>1</v>
      </c>
      <c r="G67" s="11">
        <f>G68+G71</f>
        <v>0</v>
      </c>
      <c r="I67" s="13">
        <v>58</v>
      </c>
      <c r="J67" s="14">
        <v>200</v>
      </c>
    </row>
    <row r="68" spans="1:10" ht="42" customHeight="1" x14ac:dyDescent="0.15">
      <c r="A68" s="6"/>
      <c r="B68" s="24" t="s">
        <v>75</v>
      </c>
      <c r="C68" s="24"/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2</v>
      </c>
    </row>
    <row r="69" spans="1:10" ht="42" customHeight="1" x14ac:dyDescent="0.15">
      <c r="A69" s="6"/>
      <c r="B69" s="7"/>
      <c r="C69" s="24" t="s">
        <v>76</v>
      </c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77</v>
      </c>
      <c r="E70" s="8" t="s">
        <v>78</v>
      </c>
      <c r="F70" s="10">
        <v>4.4000000000000004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24" t="s">
        <v>79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/>
    </row>
    <row r="72" spans="1:10" ht="42" customHeight="1" x14ac:dyDescent="0.15">
      <c r="A72" s="23" t="s">
        <v>80</v>
      </c>
      <c r="B72" s="24"/>
      <c r="C72" s="24"/>
      <c r="D72" s="24"/>
      <c r="E72" s="8" t="s">
        <v>13</v>
      </c>
      <c r="F72" s="9">
        <v>1</v>
      </c>
      <c r="G72" s="11">
        <f>G66+G67</f>
        <v>0</v>
      </c>
      <c r="I72" s="13">
        <v>63</v>
      </c>
      <c r="J72" s="14"/>
    </row>
    <row r="73" spans="1:10" ht="42" customHeight="1" x14ac:dyDescent="0.15">
      <c r="A73" s="6"/>
      <c r="B73" s="24" t="s">
        <v>81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>
        <v>210</v>
      </c>
    </row>
    <row r="74" spans="1:10" ht="42" customHeight="1" x14ac:dyDescent="0.15">
      <c r="A74" s="23" t="s">
        <v>82</v>
      </c>
      <c r="B74" s="24"/>
      <c r="C74" s="24"/>
      <c r="D74" s="24"/>
      <c r="E74" s="8" t="s">
        <v>13</v>
      </c>
      <c r="F74" s="9">
        <v>1</v>
      </c>
      <c r="G74" s="11">
        <f>G66+G67+G73</f>
        <v>0</v>
      </c>
      <c r="I74" s="13">
        <v>65</v>
      </c>
      <c r="J74" s="14"/>
    </row>
    <row r="75" spans="1:10" ht="42" customHeight="1" x14ac:dyDescent="0.15">
      <c r="A75" s="6"/>
      <c r="B75" s="24" t="s">
        <v>83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>
        <v>220</v>
      </c>
    </row>
    <row r="76" spans="1:10" ht="42" customHeight="1" x14ac:dyDescent="0.15">
      <c r="A76" s="23" t="s">
        <v>84</v>
      </c>
      <c r="B76" s="24"/>
      <c r="C76" s="24"/>
      <c r="D76" s="24"/>
      <c r="E76" s="8" t="s">
        <v>13</v>
      </c>
      <c r="F76" s="9">
        <v>1</v>
      </c>
      <c r="G76" s="11">
        <f>G74+G75</f>
        <v>0</v>
      </c>
      <c r="I76" s="13">
        <v>67</v>
      </c>
      <c r="J76" s="14">
        <v>30</v>
      </c>
    </row>
    <row r="77" spans="1:10" ht="42" customHeight="1" x14ac:dyDescent="0.15">
      <c r="A77" s="25" t="s">
        <v>85</v>
      </c>
      <c r="B77" s="26"/>
      <c r="C77" s="26"/>
      <c r="D77" s="26"/>
      <c r="E77" s="15" t="s">
        <v>86</v>
      </c>
      <c r="F77" s="16" t="s">
        <v>86</v>
      </c>
      <c r="G77" s="17">
        <f>G76</f>
        <v>0</v>
      </c>
      <c r="I77" s="18">
        <v>68</v>
      </c>
      <c r="J77" s="18">
        <v>90</v>
      </c>
    </row>
  </sheetData>
  <sheetProtection sheet="1"/>
  <mergeCells count="74">
    <mergeCell ref="A74:D74"/>
    <mergeCell ref="B75:D75"/>
    <mergeCell ref="A76:D76"/>
    <mergeCell ref="A77:D77"/>
    <mergeCell ref="C69:D69"/>
    <mergeCell ref="D70"/>
    <mergeCell ref="B71:D71"/>
    <mergeCell ref="A72:D72"/>
    <mergeCell ref="B73:D73"/>
    <mergeCell ref="C64:D64"/>
    <mergeCell ref="D65"/>
    <mergeCell ref="A66:D66"/>
    <mergeCell ref="A67:D67"/>
    <mergeCell ref="B68:D68"/>
    <mergeCell ref="C59:D59"/>
    <mergeCell ref="D60"/>
    <mergeCell ref="B61:D61"/>
    <mergeCell ref="C62:D62"/>
    <mergeCell ref="D63"/>
    <mergeCell ref="B54:D54"/>
    <mergeCell ref="C55:D55"/>
    <mergeCell ref="D56"/>
    <mergeCell ref="D57"/>
    <mergeCell ref="B58:D58"/>
    <mergeCell ref="D49"/>
    <mergeCell ref="D50"/>
    <mergeCell ref="B51:D51"/>
    <mergeCell ref="C52:D52"/>
    <mergeCell ref="D53"/>
    <mergeCell ref="C44:D44"/>
    <mergeCell ref="D45"/>
    <mergeCell ref="D46"/>
    <mergeCell ref="D47"/>
    <mergeCell ref="C48:D48"/>
    <mergeCell ref="C39:D39"/>
    <mergeCell ref="D40"/>
    <mergeCell ref="C41:D41"/>
    <mergeCell ref="D42"/>
    <mergeCell ref="B43:D43"/>
    <mergeCell ref="D34"/>
    <mergeCell ref="B35:D35"/>
    <mergeCell ref="C36:D36"/>
    <mergeCell ref="D37"/>
    <mergeCell ref="D38"/>
    <mergeCell ref="C29:D29"/>
    <mergeCell ref="D30"/>
    <mergeCell ref="D31"/>
    <mergeCell ref="D32"/>
    <mergeCell ref="D33"/>
    <mergeCell ref="D24"/>
    <mergeCell ref="D25"/>
    <mergeCell ref="D26"/>
    <mergeCell ref="C27:D27"/>
    <mergeCell ref="D28"/>
    <mergeCell ref="C19:D19"/>
    <mergeCell ref="D20"/>
    <mergeCell ref="B21:D21"/>
    <mergeCell ref="C22: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Koizumi Takashi</cp:lastModifiedBy>
  <dcterms:created xsi:type="dcterms:W3CDTF">2021-11-15T01:41:06Z</dcterms:created>
  <dcterms:modified xsi:type="dcterms:W3CDTF">2021-11-15T01:41:40Z</dcterms:modified>
</cp:coreProperties>
</file>